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Rodrigo Santoro\Dropbox\PROJETO_SITES MONETIZADOS\Projeto 1_Finaças Pessoais\ETAPA DE REVISÃO\ATIVO PROPRIETÁRIO\"/>
    </mc:Choice>
  </mc:AlternateContent>
  <xr:revisionPtr revIDLastSave="0" documentId="13_ncr:1_{345BBBC4-107B-4FD6-9F35-040D7AF38C67}" xr6:coauthVersionLast="47" xr6:coauthVersionMax="47" xr10:uidLastSave="{00000000-0000-0000-0000-000000000000}"/>
  <bookViews>
    <workbookView xWindow="20370" yWindow="-120" windowWidth="29040" windowHeight="15720" xr2:uid="{00000000-000D-0000-FFFF-FFFF00000000}"/>
  </bookViews>
  <sheets>
    <sheet name="Painel" sheetId="1" r:id="rId1"/>
    <sheet name="Período" sheetId="2" r:id="rId2"/>
    <sheet name="Prioridades" sheetId="3" r:id="rId3"/>
    <sheet name="Meta e Proteção" sheetId="4" r:id="rId4"/>
  </sheets>
  <calcPr calcId="191029"/>
</workbook>
</file>

<file path=xl/calcChain.xml><?xml version="1.0" encoding="utf-8"?>
<calcChain xmlns="http://schemas.openxmlformats.org/spreadsheetml/2006/main">
  <c r="B25" i="4" l="1"/>
  <c r="C25" i="1" s="1"/>
  <c r="B23" i="4"/>
  <c r="B26" i="4" s="1"/>
  <c r="G24" i="1" s="1"/>
  <c r="B13" i="4"/>
  <c r="G17" i="1" s="1"/>
  <c r="B9" i="4"/>
  <c r="F18" i="1" s="1"/>
  <c r="C24" i="2"/>
  <c r="C13" i="1" s="1"/>
  <c r="B24" i="2"/>
  <c r="D24" i="2" s="1"/>
  <c r="E24" i="2" s="1"/>
  <c r="E23" i="2"/>
  <c r="D23" i="2"/>
  <c r="E22" i="2"/>
  <c r="D22" i="2"/>
  <c r="D21" i="2"/>
  <c r="E21" i="2" s="1"/>
  <c r="D20" i="2"/>
  <c r="E20" i="2" s="1"/>
  <c r="E19" i="2"/>
  <c r="D19" i="2"/>
  <c r="E18" i="2"/>
  <c r="D18" i="2"/>
  <c r="D17" i="2"/>
  <c r="E17" i="2" s="1"/>
  <c r="D16" i="2"/>
  <c r="E16" i="2" s="1"/>
  <c r="C12" i="2"/>
  <c r="D12" i="2" s="1"/>
  <c r="E12" i="2" s="1"/>
  <c r="B12" i="2"/>
  <c r="B27" i="2" s="1"/>
  <c r="D11" i="2"/>
  <c r="E11" i="2" s="1"/>
  <c r="D10" i="2"/>
  <c r="E10" i="2" s="1"/>
  <c r="E9" i="2"/>
  <c r="D9" i="2"/>
  <c r="E8" i="2"/>
  <c r="D8" i="2"/>
  <c r="C24" i="1"/>
  <c r="A24" i="1"/>
  <c r="E17" i="1"/>
  <c r="A17" i="1"/>
  <c r="B13" i="1"/>
  <c r="D13" i="1" s="1"/>
  <c r="B12" i="1"/>
  <c r="A7" i="1"/>
  <c r="D12" i="1" l="1"/>
  <c r="C7" i="1"/>
  <c r="C12" i="1"/>
  <c r="B10" i="4"/>
  <c r="H12" i="1"/>
  <c r="B24" i="4"/>
  <c r="E24" i="1" s="1"/>
  <c r="B28" i="2"/>
  <c r="H13" i="1" l="1"/>
  <c r="E7" i="1"/>
  <c r="F19" i="1"/>
  <c r="B12" i="4"/>
  <c r="F20" i="1" s="1"/>
  <c r="B29" i="2"/>
  <c r="G7" i="1" s="1"/>
</calcChain>
</file>

<file path=xl/sharedStrings.xml><?xml version="1.0" encoding="utf-8"?>
<sst xmlns="http://schemas.openxmlformats.org/spreadsheetml/2006/main" count="116" uniqueCount="95">
  <si>
    <t>Mapa de Organização Financeira RCF</t>
  </si>
  <si>
    <t>Uma visão simples para enxergar, decidir, verificar, testar e proteger — sem substituir suas próprias decisões.</t>
  </si>
  <si>
    <t>Como usar: preencha Período, registre o que precisa da sua atenção em Prioridades, atualize sua Meta e Reserva de Emergência e volte ao Painel. Essa é apenas a ordem de preenchimento da ferramenta, não uma sequência universal de organização financeira.</t>
  </si>
  <si>
    <t>PERÍODO</t>
  </si>
  <si>
    <t>SALDO PREVISTO</t>
  </si>
  <si>
    <t>SALDO REALIZADO</t>
  </si>
  <si>
    <t>DIFERENÇA DO SALDO</t>
  </si>
  <si>
    <t>VISÃO DO PERÍODO</t>
  </si>
  <si>
    <t>Indicador</t>
  </si>
  <si>
    <t>Previsto</t>
  </si>
  <si>
    <t>Realizado</t>
  </si>
  <si>
    <t>Diferença</t>
  </si>
  <si>
    <t>LEITURA RÁPIDA</t>
  </si>
  <si>
    <t>Receitas</t>
  </si>
  <si>
    <t>Despesas consumiram da renda</t>
  </si>
  <si>
    <t>Despesas</t>
  </si>
  <si>
    <t>Quanto sobrou no período</t>
  </si>
  <si>
    <t>A sobra do período é um ponto de análise; ela não significa automaticamente que todo o valor esteja disponível para meta ou reserva.</t>
  </si>
  <si>
    <t>EM FOCO AGORA</t>
  </si>
  <si>
    <t>META PRINCIPAL</t>
  </si>
  <si>
    <t>Situação escolhida</t>
  </si>
  <si>
    <t>Objetivo</t>
  </si>
  <si>
    <t>Progresso</t>
  </si>
  <si>
    <t>Quanto falta</t>
  </si>
  <si>
    <t>Quanto separar por mês</t>
  </si>
  <si>
    <t>Diferença mensal</t>
  </si>
  <si>
    <t>RESERVA DE EMERGÊNCIA</t>
  </si>
  <si>
    <t>Quanto já tenho</t>
  </si>
  <si>
    <t>Reserva de referência</t>
  </si>
  <si>
    <t>Situação</t>
  </si>
  <si>
    <t>Aprofunde os conceitos na Página Pilar:</t>
  </si>
  <si>
    <t>https://rumocertofinanceiro.com.br/organizacao-financeira/</t>
  </si>
  <si>
    <t>Privacidade: os dados inseridos ficam no próprio arquivo. Esta planilha não envia seus valores ao Rumo Certo Financeiro e não exige login, conta ou conexão com servidor.</t>
  </si>
  <si>
    <t>Os resultados do Painel são automáticos e dependem dos dados preenchidos nas outras abas.</t>
  </si>
  <si>
    <t>Período — ENXERGAR + VERIFICAR</t>
  </si>
  <si>
    <t>Registre totais mensais por categoria. A ferramenta compara previsto e realizado sem julgar a causa da diferença. Use 0 quando não houve valor na categoria; deixe em branco quando a informação ainda não estiver disponível.</t>
  </si>
  <si>
    <t>Período</t>
  </si>
  <si>
    <t>Ex.: Agosto/2026</t>
  </si>
  <si>
    <t>RECEITAS</t>
  </si>
  <si>
    <t>Categoria</t>
  </si>
  <si>
    <t>Leitura</t>
  </si>
  <si>
    <t>Observação</t>
  </si>
  <si>
    <t>Renda principal</t>
  </si>
  <si>
    <t>Renda adicional</t>
  </si>
  <si>
    <t>Benefícios / outras entradas</t>
  </si>
  <si>
    <t>Outras receitas</t>
  </si>
  <si>
    <t>TOTAL RECEITAS</t>
  </si>
  <si>
    <t>DESPESAS</t>
  </si>
  <si>
    <t>Moradia</t>
  </si>
  <si>
    <t>Alimentação</t>
  </si>
  <si>
    <t>Transporte</t>
  </si>
  <si>
    <t>Saúde</t>
  </si>
  <si>
    <t>Educação</t>
  </si>
  <si>
    <t>Dívidas e compromissos</t>
  </si>
  <si>
    <t>Lazer</t>
  </si>
  <si>
    <t>Outros</t>
  </si>
  <si>
    <t>TOTAL DESPESAS</t>
  </si>
  <si>
    <t>RESUMO DO PERÍODO</t>
  </si>
  <si>
    <t>Saldo previsto</t>
  </si>
  <si>
    <t>A diferença mostra o que mudou entre o saldo previsto e o realizado. Investigue a causa antes de decidir qualquer ajuste.</t>
  </si>
  <si>
    <t>Saldo realizado</t>
  </si>
  <si>
    <t>Diferença do saldo</t>
  </si>
  <si>
    <t>Para iniciar um novo mês no MVP, salve uma cópia do arquivo anterior e substitua apenas os campos de entrada.</t>
  </si>
  <si>
    <t>Aprofunde: Orçamento Pessoal — https://rumocertofinanceiro.com.br/orcamento-pessoal/</t>
  </si>
  <si>
    <t>Aprofunde: Controle de Gastos — https://rumocertofinanceiro.com.br/controle-de-gastos/</t>
  </si>
  <si>
    <t>Campos em branco = entrada manual | Campos azul-claro = cálculo automático</t>
  </si>
  <si>
    <t>Decisões e Prioridades — DECIDIR</t>
  </si>
  <si>
    <t>Registre poucas situações que realmente precisam da sua atenção financeira. Para cada uma, diga por que importa, escolha o status e defina a próxima ação.</t>
  </si>
  <si>
    <t>Em foco agora</t>
  </si>
  <si>
    <t>Escolha uma das situações cadastradas abaixo.</t>
  </si>
  <si>
    <t>Exemplo: Cartão com saldo acumulado | Juros continuam aumentando | Agora | Conferir saldo e condições de pagamento.</t>
  </si>
  <si>
    <t>O que precisa de atenção?</t>
  </si>
  <si>
    <t>Por que isso importa?</t>
  </si>
  <si>
    <t>Status</t>
  </si>
  <si>
    <t>Próxima ação</t>
  </si>
  <si>
    <t>O status organiza o momento de atenção; não é ranking. Você pode ter mais de um item em “Agora”. O item em foco no Painel continua sendo uma escolha sua.</t>
  </si>
  <si>
    <t>Aprofunde: Planejamento Financeiro — https://rumocertofinanceiro.com.br/planejamento-financeiro/</t>
  </si>
  <si>
    <t>Campos em branco = entrada manual. A planilha organiza; você decide.</t>
  </si>
  <si>
    <t>Meta e Reserva de Emergência — TESTAR + PROTEGER</t>
  </si>
  <si>
    <t>Defina uma meta principal e calcule uma referência simples para sua reserva de emergência. Preencha os campos verde-claro; os campos azul-claro são calculados automaticamente.</t>
  </si>
  <si>
    <t>Valor da meta</t>
  </si>
  <si>
    <t>Como preencher a meta
1. Escreva o objetivo.
2. Informe o valor total da meta.
3. Informe o prazo em meses.
4. Se já tiver algum valor separado, informe-o; caso contrário, deixe em branco.
A planilha calcula quanto falta e quanto seria necessário separar por mês. A capacidade mensal é opcional e serve apenas para comparação. Se a diferença mensal ficar negativa, esse é o valor que ainda falta por mês em relação à capacidade informada.</t>
  </si>
  <si>
    <t>Prazo em meses</t>
  </si>
  <si>
    <t>Quanto já tenho para esta meta (opcional)</t>
  </si>
  <si>
    <t>Quanto preciso separar por mês</t>
  </si>
  <si>
    <t>Quanto consigo separar por mês hoje (opcional)</t>
  </si>
  <si>
    <t>Diferença mensal (capacidade − necessário)</t>
  </si>
  <si>
    <t>Referência simples: o cálculo da meta não considera rentabilidade, inflação, taxas ou mudanças futuras de preço.</t>
  </si>
  <si>
    <t>Aprofunde: Metas Financeiras — https://rumocertofinanceiro.com.br/metas-financeiras/</t>
  </si>
  <si>
    <t>Quanto a reserva precisa cobrir por mês?</t>
  </si>
  <si>
    <t>Como preencher a reserva
1. Informe quanto precisa continuar sendo pago por mês em uma situação de imprevisto ou queda de renda.
2. Escolha quantos meses de proteção você quer calcular.
3. Informe quanto já possui na reserva; use 0 se ainda não tiver valor constituído.
A planilha calcula a reserva de referência e quanto falta para alcançá-la. Ela não define automaticamente quantos meses são adequados para a sua realidade.</t>
  </si>
  <si>
    <t>Meses de proteção desejados</t>
  </si>
  <si>
    <t>Quanto você já possui na reserva?</t>
  </si>
  <si>
    <t>A quantidade de meses é escolhida por você. Ela representa quantos meses de despesas a reserva deve conseguir cobrir — não o prazo para formar a reserva.</t>
  </si>
  <si>
    <t>Aprofunde: Reserva de Emergência — https://rumocertofinanceiro.com.br/reserva-de-emergencia/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</si>
</sst>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R\$\ #,##0.00;[Red]\-\R\$\ #,##0.00"/>
    <numFmt numFmtId="165" formatCode="&quot;R$&quot;\ #,##0.00"/>
    <numFmt numFmtId="166" formatCode="mmmm/yyyy"/>
  </numFmts>
  <fonts count="25">
    <font>
      <sz val="11"/>
      <name val="Carlito"/>
    </font>
    <font>
      <b/>
      <sz val="16"/>
      <color rgb="FFFFFFFF"/>
      <name val="Carlito"/>
    </font>
    <font>
      <sz val="9"/>
      <color rgb="FF475569"/>
      <name val="Carlito"/>
    </font>
    <font>
      <b/>
      <sz val="9"/>
      <color rgb="FF164E63"/>
      <name val="Carlito"/>
    </font>
    <font>
      <b/>
      <sz val="13"/>
      <color rgb="FF1F2937"/>
      <name val="Carlito"/>
    </font>
    <font>
      <b/>
      <sz val="11"/>
      <color rgb="FFFFFFFF"/>
      <name val="Carlito"/>
    </font>
    <font>
      <b/>
      <sz val="10"/>
      <color rgb="FF12343B"/>
      <name val="Carlito"/>
    </font>
    <font>
      <sz val="11"/>
      <color rgb="FF1F2937"/>
      <name val="Carlito"/>
    </font>
    <font>
      <b/>
      <sz val="11"/>
      <color rgb="FF334155"/>
      <name val="Carlito"/>
    </font>
    <font>
      <sz val="9"/>
      <color rgb="FF0F5E6D"/>
      <name val="Carlito"/>
    </font>
    <font>
      <b/>
      <sz val="11"/>
      <color rgb="FF234B5B"/>
      <name val="Carlito"/>
    </font>
    <font>
      <b/>
      <sz val="17"/>
      <color rgb="FFFFFFFF"/>
      <name val="Carlito"/>
    </font>
    <font>
      <sz val="10"/>
      <color rgb="FF52677A"/>
      <name val="Carlito"/>
    </font>
    <font>
      <b/>
      <sz val="11"/>
      <color rgb="FF1F3A56"/>
      <name val="Carlito"/>
    </font>
    <font>
      <b/>
      <sz val="11"/>
      <color rgb="FF023B71"/>
      <name val="Carlito"/>
    </font>
    <font>
      <sz val="11"/>
      <color rgb="FF1F3A56"/>
      <name val="Carlito"/>
    </font>
    <font>
      <sz val="10"/>
      <color rgb="FF1866A0"/>
      <name val="Carlito"/>
    </font>
    <font>
      <i/>
      <sz val="10"/>
      <color rgb="FF002060"/>
      <name val="Carlito"/>
    </font>
    <font>
      <sz val="10"/>
      <color rgb="FF002060"/>
      <name val="Carlito"/>
    </font>
    <font>
      <b/>
      <sz val="11"/>
      <color theme="1" tint="0.249977111117893"/>
      <name val="Carlito"/>
    </font>
    <font>
      <sz val="11"/>
      <color theme="1" tint="0.249977111117893"/>
      <name val="Carlito"/>
    </font>
    <font>
      <b/>
      <sz val="10"/>
      <color theme="1" tint="0.249977111117893"/>
      <name val="Carlito"/>
    </font>
    <font>
      <sz val="10"/>
      <color theme="1" tint="0.249977111117893"/>
      <name val="Carlito"/>
    </font>
    <font>
      <sz val="10"/>
      <color theme="1"/>
      <name val="Carlito"/>
    </font>
    <font>
      <sz val="9"/>
      <color theme="1"/>
      <name val="Carlito"/>
    </font>
  </fonts>
  <fills count="18">
    <fill>
      <patternFill patternType="none"/>
    </fill>
    <fill>
      <patternFill patternType="gray125"/>
    </fill>
    <fill>
      <patternFill patternType="solid">
        <fgColor rgb="FFF8FAFC"/>
      </patternFill>
    </fill>
    <fill>
      <patternFill patternType="solid">
        <fgColor rgb="FFDCEAEC"/>
      </patternFill>
    </fill>
    <fill>
      <patternFill patternType="solid">
        <fgColor rgb="FF0F766E"/>
      </patternFill>
    </fill>
    <fill>
      <patternFill patternType="solid">
        <fgColor rgb="FFEEF2F7"/>
      </patternFill>
    </fill>
    <fill>
      <patternFill patternType="solid">
        <fgColor rgb="FFD9E9EC"/>
      </patternFill>
    </fill>
    <fill>
      <patternFill patternType="solid">
        <fgColor rgb="FFEAF5FB"/>
      </patternFill>
    </fill>
    <fill>
      <patternFill patternType="solid">
        <fgColor rgb="FFF7FAFC"/>
      </patternFill>
    </fill>
    <fill>
      <patternFill patternType="solid">
        <fgColor rgb="FFE0EEF8"/>
      </patternFill>
    </fill>
    <fill>
      <patternFill patternType="solid">
        <fgColor rgb="FF1866A0"/>
      </patternFill>
    </fill>
    <fill>
      <patternFill patternType="solid">
        <fgColor rgb="FFE8F7F2"/>
      </patternFill>
    </fill>
    <fill>
      <patternFill patternType="solid">
        <fgColor rgb="FFF2FBF7"/>
      </patternFill>
    </fill>
    <fill>
      <patternFill patternType="solid">
        <fgColor rgb="FFFFFFFF"/>
      </patternFill>
    </fill>
    <fill>
      <patternFill patternType="solid">
        <fgColor rgb="FF00B050"/>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23B71"/>
      </patternFill>
    </fill>
  </fills>
  <borders count="22">
    <border>
      <left/>
      <right/>
      <top/>
      <bottom/>
      <diagonal/>
    </border>
    <border>
      <left style="thin">
        <color rgb="FFAFC5CA"/>
      </left>
      <right/>
      <top style="thin">
        <color rgb="FFAFC5CA"/>
      </top>
      <bottom style="thin">
        <color rgb="FFAFC5CA"/>
      </bottom>
      <diagonal/>
    </border>
    <border>
      <left/>
      <right style="thin">
        <color rgb="FFAFC5CA"/>
      </right>
      <top style="thin">
        <color rgb="FFAFC5CA"/>
      </top>
      <bottom style="thin">
        <color rgb="FFAFC5CA"/>
      </bottom>
      <diagonal/>
    </border>
    <border>
      <left/>
      <right style="thin">
        <color rgb="FFAFC5CA"/>
      </right>
      <top style="thin">
        <color rgb="FFAFC5CA"/>
      </top>
      <bottom/>
      <diagonal/>
    </border>
    <border>
      <left/>
      <right style="thin">
        <color rgb="FFAFC5CA"/>
      </right>
      <top/>
      <bottom style="thin">
        <color rgb="FFAFC5CA"/>
      </bottom>
      <diagonal/>
    </border>
    <border>
      <left style="thin">
        <color rgb="FF9BB8BE"/>
      </left>
      <right/>
      <top style="thin">
        <color rgb="FF9BB8BE"/>
      </top>
      <bottom style="thin">
        <color rgb="FF9BB8BE"/>
      </bottom>
      <diagonal/>
    </border>
    <border>
      <left/>
      <right/>
      <top style="thin">
        <color rgb="FF9BB8BE"/>
      </top>
      <bottom style="thin">
        <color rgb="FF9BB8BE"/>
      </bottom>
      <diagonal/>
    </border>
    <border>
      <left/>
      <right style="thin">
        <color rgb="FF9BB8BE"/>
      </right>
      <top style="thin">
        <color rgb="FF9BB8BE"/>
      </top>
      <bottom style="thin">
        <color rgb="FF9BB8BE"/>
      </bottom>
      <diagonal/>
    </border>
    <border>
      <left/>
      <right style="thin">
        <color rgb="FFC7D1DC"/>
      </right>
      <top style="thin">
        <color rgb="FFC7D1DC"/>
      </top>
      <bottom/>
      <diagonal/>
    </border>
    <border>
      <left/>
      <right style="thin">
        <color rgb="FFC7D1DC"/>
      </right>
      <top/>
      <bottom style="thin">
        <color rgb="FFC7D1DC"/>
      </bottom>
      <diagonal/>
    </border>
    <border>
      <left/>
      <right/>
      <top style="thin">
        <color rgb="FFAFC5CA"/>
      </top>
      <bottom style="thin">
        <color rgb="FFAFC5CA"/>
      </bottom>
      <diagonal/>
    </border>
    <border>
      <left style="thin">
        <color rgb="FFC7D1DC"/>
      </left>
      <right style="thin">
        <color rgb="FFC7D1DC"/>
      </right>
      <top style="thin">
        <color rgb="FFC7D1DC"/>
      </top>
      <bottom style="thin">
        <color rgb="FFC7D1DC"/>
      </bottom>
      <diagonal/>
    </border>
    <border>
      <left/>
      <right style="thin">
        <color rgb="FFC7D1DC"/>
      </right>
      <top style="thin">
        <color rgb="FFC7D1DC"/>
      </top>
      <bottom style="thin">
        <color rgb="FFC7D1DC"/>
      </bottom>
      <diagonal/>
    </border>
    <border>
      <left/>
      <right style="thin">
        <color rgb="FFD6C98F"/>
      </right>
      <top style="thin">
        <color rgb="FFD6C98F"/>
      </top>
      <bottom style="thin">
        <color rgb="FFD6C98F"/>
      </bottom>
      <diagonal/>
    </border>
    <border>
      <left style="thin">
        <color rgb="FFD6C98F"/>
      </left>
      <right/>
      <top style="thin">
        <color rgb="FFD6C98F"/>
      </top>
      <bottom/>
      <diagonal/>
    </border>
    <border>
      <left style="thin">
        <color rgb="FFD6C98F"/>
      </left>
      <right/>
      <top/>
      <bottom/>
      <diagonal/>
    </border>
    <border>
      <left style="thin">
        <color rgb="FFD6C98F"/>
      </left>
      <right/>
      <top/>
      <bottom style="thin">
        <color rgb="FFD6C98F"/>
      </bottom>
      <diagonal/>
    </border>
    <border>
      <left/>
      <right style="thin">
        <color rgb="FFC7D1DC"/>
      </right>
      <top/>
      <bottom/>
      <diagonal/>
    </border>
    <border>
      <left/>
      <right/>
      <top style="thin">
        <color rgb="FFD6C98F"/>
      </top>
      <bottom style="thin">
        <color rgb="FFD6C98F"/>
      </bottom>
      <diagonal/>
    </border>
    <border>
      <left/>
      <right/>
      <top/>
      <bottom/>
      <diagonal/>
    </border>
    <border>
      <left style="thin">
        <color rgb="FFBCD7E6"/>
      </left>
      <right style="thin">
        <color rgb="FFBCD7E6"/>
      </right>
      <top style="thin">
        <color rgb="FFBCD7E6"/>
      </top>
      <bottom style="thin">
        <color rgb="FFBCD7E6"/>
      </bottom>
      <diagonal/>
    </border>
    <border>
      <left style="thin">
        <color rgb="FF50BB98"/>
      </left>
      <right style="thin">
        <color rgb="FF50BB98"/>
      </right>
      <top style="thin">
        <color rgb="FF50BB98"/>
      </top>
      <bottom style="thin">
        <color rgb="FF50BB98"/>
      </bottom>
      <diagonal/>
    </border>
  </borders>
  <cellStyleXfs count="1">
    <xf numFmtId="0" fontId="0" fillId="0" borderId="0"/>
  </cellStyleXfs>
  <cellXfs count="76">
    <xf numFmtId="0" fontId="0" fillId="0" borderId="0" xfId="0"/>
    <xf numFmtId="0" fontId="0" fillId="0" borderId="0" xfId="0" applyAlignment="1">
      <alignment wrapText="1"/>
    </xf>
    <xf numFmtId="0" fontId="8" fillId="0" borderId="0" xfId="0" applyFont="1" applyAlignment="1">
      <alignment vertical="center" wrapText="1"/>
    </xf>
    <xf numFmtId="9" fontId="0" fillId="0" borderId="0" xfId="0" applyNumberFormat="1" applyAlignment="1">
      <alignment wrapText="1"/>
    </xf>
    <xf numFmtId="165" fontId="0" fillId="0" borderId="0" xfId="0" applyNumberFormat="1" applyAlignment="1">
      <alignment wrapText="1"/>
    </xf>
    <xf numFmtId="0" fontId="13" fillId="7" borderId="20" xfId="0" applyFont="1" applyFill="1" applyBorder="1" applyAlignment="1">
      <alignment horizontal="center" vertical="center" wrapText="1"/>
    </xf>
    <xf numFmtId="164" fontId="13" fillId="7" borderId="20" xfId="0" applyNumberFormat="1" applyFont="1" applyFill="1" applyBorder="1" applyAlignment="1">
      <alignment horizontal="center" vertical="center" wrapText="1"/>
    </xf>
    <xf numFmtId="0" fontId="13" fillId="9" borderId="5"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3" fillId="9" borderId="7" xfId="0" applyFont="1" applyFill="1" applyBorder="1" applyAlignment="1">
      <alignment horizontal="center" vertical="center" wrapText="1"/>
    </xf>
    <xf numFmtId="164" fontId="15" fillId="7" borderId="20" xfId="0" applyNumberFormat="1" applyFont="1" applyFill="1" applyBorder="1" applyAlignment="1">
      <alignment vertical="center" wrapText="1"/>
    </xf>
    <xf numFmtId="0" fontId="15" fillId="7" borderId="20" xfId="0" applyFont="1" applyFill="1" applyBorder="1" applyAlignment="1">
      <alignment vertical="center" wrapText="1"/>
    </xf>
    <xf numFmtId="0" fontId="13" fillId="7" borderId="20" xfId="0" applyFont="1" applyFill="1" applyBorder="1" applyAlignment="1">
      <alignment vertical="center" wrapText="1"/>
    </xf>
    <xf numFmtId="165" fontId="15" fillId="7" borderId="20" xfId="0" applyNumberFormat="1" applyFont="1" applyFill="1" applyBorder="1" applyAlignment="1">
      <alignment vertical="center" wrapText="1"/>
    </xf>
    <xf numFmtId="9" fontId="15" fillId="7" borderId="20" xfId="0" applyNumberFormat="1" applyFont="1" applyFill="1" applyBorder="1" applyAlignment="1">
      <alignment vertical="center" wrapText="1"/>
    </xf>
    <xf numFmtId="0" fontId="13" fillId="0" borderId="0" xfId="0" applyFont="1" applyAlignment="1">
      <alignment vertical="center" wrapText="1"/>
    </xf>
    <xf numFmtId="0" fontId="15" fillId="0" borderId="21" xfId="0" applyFont="1" applyBorder="1" applyAlignment="1">
      <alignment vertical="center" wrapText="1"/>
    </xf>
    <xf numFmtId="165" fontId="15" fillId="0" borderId="21" xfId="0" applyNumberFormat="1" applyFont="1" applyBorder="1" applyAlignment="1">
      <alignment vertical="center" wrapText="1"/>
    </xf>
    <xf numFmtId="1" fontId="15" fillId="0" borderId="21" xfId="0" applyNumberFormat="1" applyFont="1" applyBorder="1" applyAlignment="1">
      <alignment vertical="center" wrapText="1"/>
    </xf>
    <xf numFmtId="164" fontId="15" fillId="0" borderId="21" xfId="0" applyNumberFormat="1" applyFont="1" applyBorder="1" applyAlignment="1">
      <alignment vertical="center" wrapText="1"/>
    </xf>
    <xf numFmtId="164" fontId="15" fillId="16" borderId="20" xfId="0" applyNumberFormat="1" applyFont="1" applyFill="1" applyBorder="1" applyAlignment="1">
      <alignment vertical="center" wrapText="1"/>
    </xf>
    <xf numFmtId="0" fontId="19" fillId="0" borderId="0" xfId="0" applyFont="1" applyAlignment="1">
      <alignment vertical="center" wrapText="1"/>
    </xf>
    <xf numFmtId="0" fontId="20" fillId="13" borderId="14" xfId="0" applyFont="1" applyFill="1" applyBorder="1" applyAlignment="1">
      <alignment wrapText="1"/>
    </xf>
    <xf numFmtId="0" fontId="20" fillId="13" borderId="15" xfId="0" applyFont="1" applyFill="1" applyBorder="1" applyAlignment="1">
      <alignment wrapText="1"/>
    </xf>
    <xf numFmtId="0" fontId="20" fillId="13" borderId="16" xfId="0" applyFont="1" applyFill="1" applyBorder="1" applyAlignment="1">
      <alignment wrapText="1"/>
    </xf>
    <xf numFmtId="0" fontId="21" fillId="3" borderId="5" xfId="0" applyFont="1" applyFill="1" applyBorder="1" applyAlignment="1">
      <alignment horizontal="center" vertical="center" wrapText="1"/>
    </xf>
    <xf numFmtId="0" fontId="15" fillId="16" borderId="20" xfId="0" applyFont="1" applyFill="1" applyBorder="1" applyAlignment="1">
      <alignment vertical="center" wrapText="1"/>
    </xf>
    <xf numFmtId="0" fontId="23" fillId="16" borderId="0" xfId="0" applyFont="1" applyFill="1" applyAlignment="1">
      <alignment vertical="center" wrapText="1"/>
    </xf>
    <xf numFmtId="0" fontId="24" fillId="16" borderId="0" xfId="0" applyFont="1" applyFill="1" applyAlignment="1">
      <alignment wrapText="1"/>
    </xf>
    <xf numFmtId="0" fontId="13" fillId="9" borderId="1"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3" fillId="16" borderId="20" xfId="0" applyFont="1" applyFill="1" applyBorder="1" applyAlignment="1">
      <alignment vertical="center" wrapText="1"/>
    </xf>
    <xf numFmtId="0" fontId="15" fillId="16" borderId="20" xfId="0" applyFont="1" applyFill="1" applyBorder="1" applyAlignment="1">
      <alignment vertical="center" wrapText="1"/>
    </xf>
    <xf numFmtId="9" fontId="13" fillId="7" borderId="20" xfId="0" applyNumberFormat="1" applyFont="1" applyFill="1" applyBorder="1" applyAlignment="1">
      <alignment vertical="center" wrapText="1"/>
    </xf>
    <xf numFmtId="9" fontId="7" fillId="5" borderId="11" xfId="0" applyNumberFormat="1" applyFont="1" applyFill="1" applyBorder="1" applyAlignment="1">
      <alignment wrapText="1"/>
    </xf>
    <xf numFmtId="165" fontId="15" fillId="16" borderId="20" xfId="0" applyNumberFormat="1" applyFont="1" applyFill="1" applyBorder="1" applyAlignment="1">
      <alignment vertical="center" wrapText="1"/>
    </xf>
    <xf numFmtId="164" fontId="15" fillId="16" borderId="20" xfId="0" applyNumberFormat="1" applyFont="1" applyFill="1" applyBorder="1" applyAlignment="1">
      <alignment vertical="center" wrapText="1"/>
    </xf>
    <xf numFmtId="164" fontId="7" fillId="16" borderId="8" xfId="0" applyNumberFormat="1" applyFont="1" applyFill="1" applyBorder="1" applyAlignment="1">
      <alignment wrapText="1"/>
    </xf>
    <xf numFmtId="164" fontId="7" fillId="16" borderId="17" xfId="0" applyNumberFormat="1" applyFont="1" applyFill="1" applyBorder="1" applyAlignment="1">
      <alignment wrapText="1"/>
    </xf>
    <xf numFmtId="0" fontId="7" fillId="16" borderId="9" xfId="0" applyFont="1" applyFill="1" applyBorder="1" applyAlignment="1">
      <alignment wrapText="1"/>
    </xf>
    <xf numFmtId="0" fontId="13" fillId="9" borderId="5"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16" borderId="12" xfId="0" applyFont="1" applyFill="1" applyBorder="1" applyAlignment="1">
      <alignment wrapText="1"/>
    </xf>
    <xf numFmtId="0" fontId="16" fillId="0" borderId="0" xfId="0" applyFont="1" applyAlignment="1">
      <alignment vertical="center" wrapText="1"/>
    </xf>
    <xf numFmtId="0" fontId="9" fillId="0" borderId="0" xfId="0" applyFont="1" applyAlignment="1">
      <alignment wrapText="1"/>
    </xf>
    <xf numFmtId="0" fontId="5" fillId="10" borderId="0" xfId="0" applyFont="1" applyFill="1" applyAlignment="1">
      <alignment horizontal="left" vertical="center" wrapText="1"/>
    </xf>
    <xf numFmtId="0" fontId="5" fillId="4" borderId="0" xfId="0" applyFont="1" applyFill="1" applyAlignment="1">
      <alignment horizontal="left" vertical="center" wrapText="1"/>
    </xf>
    <xf numFmtId="9" fontId="15" fillId="16" borderId="20" xfId="0" applyNumberFormat="1" applyFont="1" applyFill="1" applyBorder="1" applyAlignment="1">
      <alignment vertical="center" wrapText="1"/>
    </xf>
    <xf numFmtId="9" fontId="7" fillId="16" borderId="12" xfId="0" applyNumberFormat="1" applyFont="1" applyFill="1" applyBorder="1" applyAlignment="1">
      <alignment wrapText="1"/>
    </xf>
    <xf numFmtId="0" fontId="13" fillId="9" borderId="10" xfId="0" applyFont="1" applyFill="1" applyBorder="1" applyAlignment="1">
      <alignment horizontal="center" vertical="center" wrapText="1"/>
    </xf>
    <xf numFmtId="0" fontId="13" fillId="16" borderId="20" xfId="0" applyFont="1" applyFill="1" applyBorder="1" applyAlignment="1">
      <alignment horizontal="center" vertical="center" wrapText="1"/>
    </xf>
    <xf numFmtId="0" fontId="12" fillId="8" borderId="0" xfId="0" applyFont="1" applyFill="1" applyAlignment="1">
      <alignment vertical="center" wrapText="1"/>
    </xf>
    <xf numFmtId="0" fontId="0" fillId="0" borderId="0" xfId="0" applyAlignment="1">
      <alignment wrapText="1"/>
    </xf>
    <xf numFmtId="0" fontId="14" fillId="11" borderId="0" xfId="0" applyFont="1" applyFill="1" applyAlignment="1">
      <alignment horizontal="center" vertical="center" wrapText="1"/>
    </xf>
    <xf numFmtId="0" fontId="10" fillId="6" borderId="0" xfId="0" applyFont="1" applyFill="1" applyAlignment="1">
      <alignment horizontal="center" vertical="center" wrapText="1"/>
    </xf>
    <xf numFmtId="0" fontId="15" fillId="12" borderId="0" xfId="0" applyFont="1" applyFill="1" applyAlignment="1">
      <alignment vertical="center" wrapText="1"/>
    </xf>
    <xf numFmtId="0" fontId="11" fillId="17" borderId="0" xfId="0" applyFont="1" applyFill="1" applyAlignment="1">
      <alignment horizontal="left" vertical="center" wrapText="1"/>
    </xf>
    <xf numFmtId="0" fontId="17" fillId="15" borderId="0" xfId="0" applyFont="1" applyFill="1" applyAlignment="1">
      <alignment vertical="center" wrapText="1"/>
    </xf>
    <xf numFmtId="0" fontId="23" fillId="8" borderId="0" xfId="0" applyFont="1" applyFill="1" applyAlignment="1">
      <alignment vertical="center" wrapText="1"/>
    </xf>
    <xf numFmtId="0" fontId="24" fillId="2" borderId="0" xfId="0" applyFont="1" applyFill="1" applyAlignment="1">
      <alignment wrapText="1"/>
    </xf>
    <xf numFmtId="166" fontId="13" fillId="16" borderId="20" xfId="0" applyNumberFormat="1" applyFont="1" applyFill="1" applyBorder="1" applyAlignment="1">
      <alignment horizontal="center" vertical="center" wrapText="1"/>
    </xf>
    <xf numFmtId="164" fontId="13" fillId="16" borderId="20" xfId="0" applyNumberFormat="1" applyFont="1" applyFill="1" applyBorder="1" applyAlignment="1">
      <alignment horizontal="center" vertical="center" wrapText="1"/>
    </xf>
    <xf numFmtId="164" fontId="4" fillId="16" borderId="3" xfId="0" applyNumberFormat="1" applyFont="1" applyFill="1" applyBorder="1" applyAlignment="1">
      <alignment horizontal="center" vertical="center" wrapText="1"/>
    </xf>
    <xf numFmtId="164" fontId="4" fillId="16" borderId="4" xfId="0" applyNumberFormat="1" applyFont="1" applyFill="1" applyBorder="1" applyAlignment="1">
      <alignment horizontal="center" vertical="center" wrapText="1"/>
    </xf>
    <xf numFmtId="0" fontId="23" fillId="16" borderId="19" xfId="0" applyFont="1" applyFill="1" applyBorder="1" applyAlignment="1">
      <alignment vertical="center" wrapText="1"/>
    </xf>
    <xf numFmtId="0" fontId="22" fillId="8" borderId="0" xfId="0" applyFont="1" applyFill="1" applyAlignment="1">
      <alignment vertical="center" wrapText="1"/>
    </xf>
    <xf numFmtId="17" fontId="15" fillId="0" borderId="21" xfId="0" applyNumberFormat="1" applyFont="1" applyBorder="1" applyAlignment="1">
      <alignment vertical="center" wrapText="1"/>
    </xf>
    <xf numFmtId="0" fontId="15" fillId="0" borderId="21" xfId="0" applyFont="1" applyBorder="1" applyAlignment="1">
      <alignment vertical="center" wrapText="1"/>
    </xf>
    <xf numFmtId="164" fontId="15" fillId="0" borderId="21" xfId="0" applyNumberFormat="1" applyFont="1" applyBorder="1" applyAlignment="1">
      <alignment vertical="center" wrapText="1"/>
    </xf>
    <xf numFmtId="0" fontId="18" fillId="8" borderId="0" xfId="0" applyFont="1" applyFill="1" applyAlignment="1">
      <alignment vertical="center" wrapText="1"/>
    </xf>
    <xf numFmtId="0" fontId="2" fillId="2" borderId="0" xfId="0" applyFont="1" applyFill="1" applyAlignment="1">
      <alignment wrapText="1"/>
    </xf>
    <xf numFmtId="0" fontId="1" fillId="14" borderId="0" xfId="0" applyFont="1" applyFill="1" applyAlignment="1">
      <alignment horizontal="left" vertical="center" wrapText="1"/>
    </xf>
    <xf numFmtId="0" fontId="12" fillId="0" borderId="18" xfId="0" applyFont="1" applyBorder="1" applyAlignment="1">
      <alignment vertical="center" wrapText="1"/>
    </xf>
    <xf numFmtId="0" fontId="7" fillId="0" borderId="1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workbookViewId="0">
      <selection sqref="A1:H1"/>
    </sheetView>
  </sheetViews>
  <sheetFormatPr defaultRowHeight="14.25"/>
  <cols>
    <col min="1" max="1" width="24" customWidth="1"/>
    <col min="2" max="4" width="16" customWidth="1"/>
    <col min="5" max="5" width="18" customWidth="1"/>
    <col min="6" max="6" width="28" customWidth="1"/>
    <col min="7" max="8" width="16" customWidth="1"/>
  </cols>
  <sheetData>
    <row r="1" spans="1:8" ht="27.95" customHeight="1">
      <c r="A1" s="58" t="s">
        <v>0</v>
      </c>
      <c r="B1" s="58"/>
      <c r="C1" s="58"/>
      <c r="D1" s="58"/>
      <c r="E1" s="58"/>
      <c r="F1" s="58"/>
      <c r="G1" s="58"/>
      <c r="H1" s="58"/>
    </row>
    <row r="2" spans="1:8" ht="33.950000000000003" customHeight="1">
      <c r="A2" s="59" t="s">
        <v>1</v>
      </c>
      <c r="B2" s="59"/>
      <c r="C2" s="59"/>
      <c r="D2" s="59"/>
      <c r="E2" s="59"/>
      <c r="F2" s="59"/>
      <c r="G2" s="59"/>
      <c r="H2" s="59"/>
    </row>
    <row r="3" spans="1:8">
      <c r="A3" s="1"/>
      <c r="B3" s="1"/>
      <c r="C3" s="1"/>
      <c r="D3" s="1"/>
      <c r="E3" s="1"/>
      <c r="F3" s="1"/>
      <c r="G3" s="1"/>
      <c r="H3" s="1"/>
    </row>
    <row r="4" spans="1:8" ht="45.95" customHeight="1">
      <c r="A4" s="60" t="s">
        <v>2</v>
      </c>
      <c r="B4" s="60"/>
      <c r="C4" s="60"/>
      <c r="D4" s="60"/>
      <c r="E4" s="60"/>
      <c r="F4" s="60"/>
      <c r="G4" s="60"/>
      <c r="H4" s="61"/>
    </row>
    <row r="5" spans="1:8">
      <c r="A5" s="1"/>
      <c r="B5" s="1"/>
      <c r="C5" s="1"/>
      <c r="D5" s="1"/>
      <c r="E5" s="1"/>
      <c r="F5" s="1"/>
      <c r="G5" s="1"/>
      <c r="H5" s="1"/>
    </row>
    <row r="6" spans="1:8" ht="15">
      <c r="A6" s="29" t="s">
        <v>3</v>
      </c>
      <c r="B6" s="30"/>
      <c r="C6" s="29" t="s">
        <v>4</v>
      </c>
      <c r="D6" s="30"/>
      <c r="E6" s="29" t="s">
        <v>5</v>
      </c>
      <c r="F6" s="30"/>
      <c r="G6" s="29" t="s">
        <v>6</v>
      </c>
      <c r="H6" s="31"/>
    </row>
    <row r="7" spans="1:8">
      <c r="A7" s="62" t="str">
        <f>IF(Período!B4="","",Período!B4)</f>
        <v/>
      </c>
      <c r="B7" s="52"/>
      <c r="C7" s="63" t="str">
        <f>IF(Período!B27="","",Período!B27)</f>
        <v/>
      </c>
      <c r="D7" s="63"/>
      <c r="E7" s="63" t="str">
        <f>IF(Período!B28="","",Período!B28)</f>
        <v/>
      </c>
      <c r="F7" s="63"/>
      <c r="G7" s="63" t="str">
        <f>IF(Período!B29="","",Período!B29)</f>
        <v/>
      </c>
      <c r="H7" s="64"/>
    </row>
    <row r="8" spans="1:8">
      <c r="A8" s="52"/>
      <c r="B8" s="52"/>
      <c r="C8" s="63"/>
      <c r="D8" s="63"/>
      <c r="E8" s="63"/>
      <c r="F8" s="63"/>
      <c r="G8" s="63"/>
      <c r="H8" s="65"/>
    </row>
    <row r="9" spans="1:8">
      <c r="A9" s="1"/>
      <c r="B9" s="1"/>
      <c r="C9" s="1"/>
      <c r="D9" s="1"/>
      <c r="E9" s="1"/>
      <c r="F9" s="1"/>
      <c r="G9" s="1"/>
      <c r="H9" s="1"/>
    </row>
    <row r="10" spans="1:8" ht="15">
      <c r="A10" s="47" t="s">
        <v>7</v>
      </c>
      <c r="B10" s="47"/>
      <c r="C10" s="47"/>
      <c r="D10" s="47"/>
      <c r="E10" s="47"/>
      <c r="F10" s="47"/>
      <c r="G10" s="47"/>
      <c r="H10" s="48"/>
    </row>
    <row r="11" spans="1:8" ht="15">
      <c r="A11" s="7" t="s">
        <v>8</v>
      </c>
      <c r="B11" s="8" t="s">
        <v>9</v>
      </c>
      <c r="C11" s="8" t="s">
        <v>10</v>
      </c>
      <c r="D11" s="9" t="s">
        <v>11</v>
      </c>
      <c r="E11" s="55" t="s">
        <v>12</v>
      </c>
      <c r="F11" s="55"/>
      <c r="G11" s="55"/>
      <c r="H11" s="56"/>
    </row>
    <row r="12" spans="1:8" ht="15">
      <c r="A12" s="2" t="s">
        <v>13</v>
      </c>
      <c r="B12" s="20" t="str">
        <f>IF(Período!B12="","",Período!B12)</f>
        <v/>
      </c>
      <c r="C12" s="20" t="str">
        <f>IF(Período!C12="","",Período!C12)</f>
        <v/>
      </c>
      <c r="D12" s="20" t="str">
        <f>IF(OR(B12="",C12=""),"",C12-B12)</f>
        <v/>
      </c>
      <c r="E12" s="57" t="s">
        <v>14</v>
      </c>
      <c r="F12" s="57"/>
      <c r="G12" s="57"/>
      <c r="H12" s="3" t="str">
        <f>IF(OR(Período!C12="",Período!C24="",Período!C12&lt;=0),"",Período!C24/Período!C12)</f>
        <v/>
      </c>
    </row>
    <row r="13" spans="1:8" ht="15">
      <c r="A13" s="2" t="s">
        <v>15</v>
      </c>
      <c r="B13" s="20" t="str">
        <f>IF(Período!B24="","",Período!B24)</f>
        <v/>
      </c>
      <c r="C13" s="20" t="str">
        <f>IF(Período!C24="","",Período!C24)</f>
        <v/>
      </c>
      <c r="D13" s="20" t="str">
        <f>IF(OR(B13="",C13=""),"",C13-B13)</f>
        <v/>
      </c>
      <c r="E13" s="57" t="s">
        <v>16</v>
      </c>
      <c r="F13" s="57"/>
      <c r="G13" s="57"/>
      <c r="H13" s="4" t="str">
        <f>IF(Período!B28="","",Período!B28)</f>
        <v/>
      </c>
    </row>
    <row r="14" spans="1:8">
      <c r="A14" s="53" t="s">
        <v>17</v>
      </c>
      <c r="B14" s="53"/>
      <c r="C14" s="53"/>
      <c r="D14" s="53"/>
      <c r="E14" s="53"/>
      <c r="F14" s="53"/>
      <c r="G14" s="53"/>
      <c r="H14" s="54"/>
    </row>
    <row r="15" spans="1:8" ht="15">
      <c r="A15" s="47" t="s">
        <v>18</v>
      </c>
      <c r="B15" s="47"/>
      <c r="C15" s="47"/>
      <c r="D15" s="47"/>
      <c r="E15" s="47" t="s">
        <v>19</v>
      </c>
      <c r="F15" s="47"/>
      <c r="G15" s="47"/>
      <c r="H15" s="48"/>
    </row>
    <row r="16" spans="1:8" ht="15">
      <c r="A16" s="29" t="s">
        <v>20</v>
      </c>
      <c r="B16" s="51"/>
      <c r="C16" s="51"/>
      <c r="D16" s="30"/>
      <c r="E16" s="29" t="s">
        <v>21</v>
      </c>
      <c r="F16" s="30"/>
      <c r="G16" s="29" t="s">
        <v>22</v>
      </c>
      <c r="H16" s="31"/>
    </row>
    <row r="17" spans="1:8">
      <c r="A17" s="52" t="str">
        <f>IF(Prioridades!B4="","",Prioridades!B4)</f>
        <v/>
      </c>
      <c r="B17" s="52"/>
      <c r="C17" s="52"/>
      <c r="D17" s="52"/>
      <c r="E17" s="32" t="str">
        <f>IF('Meta e Proteção'!B5="","",'Meta e Proteção'!B5)</f>
        <v/>
      </c>
      <c r="F17" s="33"/>
      <c r="G17" s="34" t="str">
        <f>IF('Meta e Proteção'!B13="","",'Meta e Proteção'!B13)</f>
        <v/>
      </c>
      <c r="H17" s="35"/>
    </row>
    <row r="18" spans="1:8" ht="15">
      <c r="A18" s="52"/>
      <c r="B18" s="52"/>
      <c r="C18" s="52"/>
      <c r="D18" s="52"/>
      <c r="E18" s="12" t="s">
        <v>23</v>
      </c>
      <c r="F18" s="36" t="str">
        <f>IF('Meta e Proteção'!B9="","",'Meta e Proteção'!B9)</f>
        <v/>
      </c>
      <c r="G18" s="37"/>
      <c r="H18" s="38"/>
    </row>
    <row r="19" spans="1:8" ht="30">
      <c r="A19" s="26"/>
      <c r="B19" s="26"/>
      <c r="C19" s="26"/>
      <c r="D19" s="26"/>
      <c r="E19" s="12" t="s">
        <v>24</v>
      </c>
      <c r="F19" s="36" t="str">
        <f>IF('Meta e Proteção'!B10="","",'Meta e Proteção'!B10)</f>
        <v/>
      </c>
      <c r="G19" s="37"/>
      <c r="H19" s="39"/>
    </row>
    <row r="20" spans="1:8" ht="15">
      <c r="A20" s="26"/>
      <c r="B20" s="26"/>
      <c r="C20" s="26"/>
      <c r="D20" s="26"/>
      <c r="E20" s="12" t="s">
        <v>25</v>
      </c>
      <c r="F20" s="36" t="str">
        <f>IF('Meta e Proteção'!B12="","",'Meta e Proteção'!B12)</f>
        <v/>
      </c>
      <c r="G20" s="33"/>
      <c r="H20" s="40"/>
    </row>
    <row r="21" spans="1:8">
      <c r="A21" s="1"/>
      <c r="B21" s="1"/>
      <c r="C21" s="1"/>
      <c r="D21" s="1"/>
      <c r="E21" s="1"/>
      <c r="F21" s="1"/>
      <c r="G21" s="1"/>
      <c r="H21" s="1"/>
    </row>
    <row r="22" spans="1:8" ht="15">
      <c r="A22" s="47" t="s">
        <v>26</v>
      </c>
      <c r="B22" s="47"/>
      <c r="C22" s="47"/>
      <c r="D22" s="47"/>
      <c r="E22" s="47"/>
      <c r="F22" s="47"/>
      <c r="G22" s="47"/>
      <c r="H22" s="48"/>
    </row>
    <row r="23" spans="1:8" ht="15">
      <c r="A23" s="41" t="s">
        <v>27</v>
      </c>
      <c r="B23" s="42"/>
      <c r="C23" s="42" t="s">
        <v>28</v>
      </c>
      <c r="D23" s="42"/>
      <c r="E23" s="42" t="s">
        <v>23</v>
      </c>
      <c r="F23" s="42"/>
      <c r="G23" s="42" t="s">
        <v>22</v>
      </c>
      <c r="H23" s="43"/>
    </row>
    <row r="24" spans="1:8">
      <c r="A24" s="36" t="str">
        <f>IF('Meta e Proteção'!B22="","",'Meta e Proteção'!B22)</f>
        <v/>
      </c>
      <c r="B24" s="37"/>
      <c r="C24" s="36" t="str">
        <f>IF('Meta e Proteção'!B23="","",'Meta e Proteção'!B23)</f>
        <v/>
      </c>
      <c r="D24" s="37"/>
      <c r="E24" s="36" t="str">
        <f>IF('Meta e Proteção'!B24="","",'Meta e Proteção'!B24)</f>
        <v/>
      </c>
      <c r="F24" s="37"/>
      <c r="G24" s="49" t="str">
        <f>IF('Meta e Proteção'!B26="","",'Meta e Proteção'!B26)</f>
        <v/>
      </c>
      <c r="H24" s="50"/>
    </row>
    <row r="25" spans="1:8" ht="15">
      <c r="A25" s="32" t="s">
        <v>29</v>
      </c>
      <c r="B25" s="32"/>
      <c r="C25" s="33" t="str">
        <f>IF('Meta e Proteção'!B25="","",'Meta e Proteção'!B25)</f>
        <v/>
      </c>
      <c r="D25" s="33"/>
      <c r="E25" s="33"/>
      <c r="F25" s="33"/>
      <c r="G25" s="33"/>
      <c r="H25" s="44"/>
    </row>
    <row r="26" spans="1:8">
      <c r="A26" s="1"/>
      <c r="B26" s="1"/>
      <c r="C26" s="1"/>
      <c r="D26" s="1"/>
      <c r="E26" s="1"/>
      <c r="F26" s="1"/>
      <c r="G26" s="1"/>
      <c r="H26" s="1"/>
    </row>
    <row r="27" spans="1:8">
      <c r="A27" s="27" t="s">
        <v>30</v>
      </c>
      <c r="B27" s="27"/>
      <c r="C27" s="27"/>
      <c r="D27" s="27"/>
      <c r="E27" s="27"/>
      <c r="F27" s="27"/>
      <c r="G27" s="27"/>
      <c r="H27" s="28"/>
    </row>
    <row r="28" spans="1:8">
      <c r="A28" s="45" t="s">
        <v>31</v>
      </c>
      <c r="B28" s="45"/>
      <c r="C28" s="45"/>
      <c r="D28" s="45"/>
      <c r="E28" s="45"/>
      <c r="F28" s="45"/>
      <c r="G28" s="45"/>
      <c r="H28" s="46"/>
    </row>
    <row r="29" spans="1:8">
      <c r="A29" s="1"/>
      <c r="B29" s="1"/>
      <c r="C29" s="1"/>
      <c r="D29" s="1"/>
      <c r="E29" s="1"/>
      <c r="F29" s="1"/>
      <c r="G29" s="1"/>
      <c r="H29" s="1"/>
    </row>
    <row r="30" spans="1:8">
      <c r="A30" s="27" t="s">
        <v>32</v>
      </c>
      <c r="B30" s="27"/>
      <c r="C30" s="27"/>
      <c r="D30" s="27"/>
      <c r="E30" s="27"/>
      <c r="F30" s="27"/>
      <c r="G30" s="27"/>
      <c r="H30" s="28"/>
    </row>
    <row r="31" spans="1:8">
      <c r="A31" s="28"/>
      <c r="B31" s="28"/>
      <c r="C31" s="28"/>
      <c r="D31" s="28"/>
      <c r="E31" s="28"/>
      <c r="F31" s="28"/>
      <c r="G31" s="28"/>
      <c r="H31" s="28"/>
    </row>
    <row r="33" spans="1:8">
      <c r="A33" s="27" t="s">
        <v>33</v>
      </c>
      <c r="B33" s="27"/>
      <c r="C33" s="27"/>
      <c r="D33" s="27"/>
      <c r="E33" s="27"/>
      <c r="F33" s="27"/>
      <c r="G33" s="27"/>
      <c r="H33" s="28"/>
    </row>
  </sheetData>
  <mergeCells count="42">
    <mergeCell ref="A1:H1"/>
    <mergeCell ref="A2:H2"/>
    <mergeCell ref="A4:H4"/>
    <mergeCell ref="A6:B6"/>
    <mergeCell ref="A7:B8"/>
    <mergeCell ref="C6:D6"/>
    <mergeCell ref="C7:D8"/>
    <mergeCell ref="E6:F6"/>
    <mergeCell ref="E7:F8"/>
    <mergeCell ref="G6:H6"/>
    <mergeCell ref="G7:H8"/>
    <mergeCell ref="A10:H10"/>
    <mergeCell ref="A15:D15"/>
    <mergeCell ref="A16:D16"/>
    <mergeCell ref="A17:D18"/>
    <mergeCell ref="E15:H15"/>
    <mergeCell ref="A14:H14"/>
    <mergeCell ref="E11:H11"/>
    <mergeCell ref="E12:G12"/>
    <mergeCell ref="E13:G13"/>
    <mergeCell ref="A30:H31"/>
    <mergeCell ref="A22:H22"/>
    <mergeCell ref="A24:B24"/>
    <mergeCell ref="C24:D24"/>
    <mergeCell ref="E24:F24"/>
    <mergeCell ref="G24:H24"/>
    <mergeCell ref="A33:H33"/>
    <mergeCell ref="E16:F16"/>
    <mergeCell ref="G16:H16"/>
    <mergeCell ref="E17:F17"/>
    <mergeCell ref="G17:H17"/>
    <mergeCell ref="F18:H18"/>
    <mergeCell ref="F19:H19"/>
    <mergeCell ref="F20:H20"/>
    <mergeCell ref="A23:B23"/>
    <mergeCell ref="C23:D23"/>
    <mergeCell ref="E23:F23"/>
    <mergeCell ref="G23:H23"/>
    <mergeCell ref="A25:B25"/>
    <mergeCell ref="C25:H25"/>
    <mergeCell ref="A27:H27"/>
    <mergeCell ref="A28:H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
  <sheetViews>
    <sheetView workbookViewId="0">
      <selection activeCell="B4" sqref="B4:C4"/>
    </sheetView>
  </sheetViews>
  <sheetFormatPr defaultRowHeight="14.25"/>
  <cols>
    <col min="1" max="1" width="28" customWidth="1"/>
    <col min="2" max="4" width="15" customWidth="1"/>
    <col min="5" max="5" width="20" customWidth="1"/>
    <col min="6" max="6" width="30" customWidth="1"/>
  </cols>
  <sheetData>
    <row r="1" spans="1:6" ht="27.95" customHeight="1">
      <c r="A1" s="58" t="s">
        <v>34</v>
      </c>
      <c r="B1" s="58"/>
      <c r="C1" s="58"/>
      <c r="D1" s="58"/>
      <c r="E1" s="58"/>
      <c r="F1" s="58"/>
    </row>
    <row r="2" spans="1:6" ht="32.1" customHeight="1">
      <c r="A2" s="59" t="s">
        <v>35</v>
      </c>
      <c r="B2" s="59"/>
      <c r="C2" s="59"/>
      <c r="D2" s="59"/>
      <c r="E2" s="59"/>
      <c r="F2" s="59"/>
    </row>
    <row r="3" spans="1:6">
      <c r="A3" s="1"/>
      <c r="B3" s="1"/>
      <c r="C3" s="1"/>
      <c r="D3" s="1"/>
      <c r="E3" s="1"/>
      <c r="F3" s="1"/>
    </row>
    <row r="4" spans="1:6" ht="15">
      <c r="A4" s="15" t="s">
        <v>36</v>
      </c>
      <c r="B4" s="68"/>
      <c r="C4" s="69"/>
      <c r="D4" s="53" t="s">
        <v>37</v>
      </c>
      <c r="E4" s="53"/>
      <c r="F4" s="53"/>
    </row>
    <row r="5" spans="1:6">
      <c r="A5" s="1"/>
      <c r="B5" s="1"/>
      <c r="C5" s="1"/>
      <c r="D5" s="1"/>
      <c r="E5" s="1"/>
      <c r="F5" s="1"/>
    </row>
    <row r="6" spans="1:6" ht="15">
      <c r="A6" s="47" t="s">
        <v>38</v>
      </c>
      <c r="B6" s="47"/>
      <c r="C6" s="47"/>
      <c r="D6" s="47"/>
      <c r="E6" s="47"/>
      <c r="F6" s="47"/>
    </row>
    <row r="7" spans="1:6" ht="15">
      <c r="A7" s="7" t="s">
        <v>39</v>
      </c>
      <c r="B7" s="8" t="s">
        <v>9</v>
      </c>
      <c r="C7" s="8" t="s">
        <v>10</v>
      </c>
      <c r="D7" s="8" t="s">
        <v>11</v>
      </c>
      <c r="E7" s="8" t="s">
        <v>40</v>
      </c>
      <c r="F7" s="9" t="s">
        <v>41</v>
      </c>
    </row>
    <row r="8" spans="1:6">
      <c r="A8" s="22" t="s">
        <v>42</v>
      </c>
      <c r="B8" s="19"/>
      <c r="C8" s="19"/>
      <c r="D8" s="10" t="str">
        <f>IF(COUNT(B8:C8)&lt;2,"",C8-B8)</f>
        <v/>
      </c>
      <c r="E8" s="11" t="str">
        <f>IF(D8="","",IF(D8&gt;0,"Acima do previsto",IF(D8&lt;0,"Abaixo do previsto","Igual ao previsto")))</f>
        <v/>
      </c>
      <c r="F8" s="16"/>
    </row>
    <row r="9" spans="1:6">
      <c r="A9" s="23" t="s">
        <v>43</v>
      </c>
      <c r="B9" s="19"/>
      <c r="C9" s="19"/>
      <c r="D9" s="10" t="str">
        <f>IF(COUNT(B9:C9)&lt;2,"",C9-B9)</f>
        <v/>
      </c>
      <c r="E9" s="11" t="str">
        <f>IF(D9="","",IF(D9&gt;0,"Acima do previsto",IF(D9&lt;0,"Abaixo do previsto","Igual ao previsto")))</f>
        <v/>
      </c>
      <c r="F9" s="16"/>
    </row>
    <row r="10" spans="1:6">
      <c r="A10" s="23" t="s">
        <v>44</v>
      </c>
      <c r="B10" s="19"/>
      <c r="C10" s="19"/>
      <c r="D10" s="10" t="str">
        <f>IF(COUNT(B10:C10)&lt;2,"",C10-B10)</f>
        <v/>
      </c>
      <c r="E10" s="11" t="str">
        <f>IF(D10="","",IF(D10&gt;0,"Acima do previsto",IF(D10&lt;0,"Abaixo do previsto","Igual ao previsto")))</f>
        <v/>
      </c>
      <c r="F10" s="16"/>
    </row>
    <row r="11" spans="1:6">
      <c r="A11" s="24" t="s">
        <v>45</v>
      </c>
      <c r="B11" s="19"/>
      <c r="C11" s="19"/>
      <c r="D11" s="10" t="str">
        <f>IF(COUNT(B11:C11)&lt;2,"",C11-B11)</f>
        <v/>
      </c>
      <c r="E11" s="11" t="str">
        <f>IF(D11="","",IF(D11&gt;0,"Acima do previsto",IF(D11&lt;0,"Abaixo do previsto","Igual ao previsto")))</f>
        <v/>
      </c>
      <c r="F11" s="16"/>
    </row>
    <row r="12" spans="1:6" ht="15">
      <c r="A12" s="25" t="s">
        <v>46</v>
      </c>
      <c r="B12" s="6" t="str">
        <f>IF(COUNT(B8:B11)=0,"",SUM(B8:B11))</f>
        <v/>
      </c>
      <c r="C12" s="6" t="str">
        <f>IF(COUNT(C8:C11)=0,"",SUM(C8:C11))</f>
        <v/>
      </c>
      <c r="D12" s="6" t="str">
        <f>IF(OR(B12="",C12=""),"",C12-B12)</f>
        <v/>
      </c>
      <c r="E12" s="5" t="str">
        <f>IF(D12="","",IF(D12&gt;0,"Acima do previsto",IF(D12&lt;0,"Abaixo do previsto","Igual ao previsto")))</f>
        <v/>
      </c>
      <c r="F12" s="5"/>
    </row>
    <row r="13" spans="1:6">
      <c r="A13" s="1"/>
      <c r="B13" s="1"/>
      <c r="C13" s="1"/>
      <c r="D13" s="1"/>
      <c r="E13" s="1"/>
      <c r="F13" s="1"/>
    </row>
    <row r="14" spans="1:6" ht="15">
      <c r="A14" s="47" t="s">
        <v>47</v>
      </c>
      <c r="B14" s="47"/>
      <c r="C14" s="47"/>
      <c r="D14" s="47"/>
      <c r="E14" s="47"/>
      <c r="F14" s="47"/>
    </row>
    <row r="15" spans="1:6" ht="15">
      <c r="A15" s="7" t="s">
        <v>39</v>
      </c>
      <c r="B15" s="8" t="s">
        <v>9</v>
      </c>
      <c r="C15" s="8" t="s">
        <v>10</v>
      </c>
      <c r="D15" s="8" t="s">
        <v>11</v>
      </c>
      <c r="E15" s="8" t="s">
        <v>40</v>
      </c>
      <c r="F15" s="9" t="s">
        <v>41</v>
      </c>
    </row>
    <row r="16" spans="1:6">
      <c r="A16" s="22" t="s">
        <v>48</v>
      </c>
      <c r="B16" s="19"/>
      <c r="C16" s="19"/>
      <c r="D16" s="10" t="str">
        <f t="shared" ref="D16:D23" si="0">IF(COUNT(B16:C16)&lt;2,"",C16-B16)</f>
        <v/>
      </c>
      <c r="E16" s="11" t="str">
        <f t="shared" ref="E16:E24" si="1">IF(D16="","",IF(D16&gt;0,"Acima do previsto",IF(D16&lt;0,"Abaixo do previsto","Igual ao previsto")))</f>
        <v/>
      </c>
      <c r="F16" s="16"/>
    </row>
    <row r="17" spans="1:6">
      <c r="A17" s="23" t="s">
        <v>49</v>
      </c>
      <c r="B17" s="19"/>
      <c r="C17" s="19"/>
      <c r="D17" s="10" t="str">
        <f t="shared" si="0"/>
        <v/>
      </c>
      <c r="E17" s="11" t="str">
        <f t="shared" si="1"/>
        <v/>
      </c>
      <c r="F17" s="16"/>
    </row>
    <row r="18" spans="1:6">
      <c r="A18" s="23" t="s">
        <v>50</v>
      </c>
      <c r="B18" s="19"/>
      <c r="C18" s="19"/>
      <c r="D18" s="10" t="str">
        <f t="shared" si="0"/>
        <v/>
      </c>
      <c r="E18" s="11" t="str">
        <f t="shared" si="1"/>
        <v/>
      </c>
      <c r="F18" s="16"/>
    </row>
    <row r="19" spans="1:6">
      <c r="A19" s="23" t="s">
        <v>51</v>
      </c>
      <c r="B19" s="19"/>
      <c r="C19" s="19"/>
      <c r="D19" s="10" t="str">
        <f t="shared" si="0"/>
        <v/>
      </c>
      <c r="E19" s="11" t="str">
        <f t="shared" si="1"/>
        <v/>
      </c>
      <c r="F19" s="16"/>
    </row>
    <row r="20" spans="1:6">
      <c r="A20" s="23" t="s">
        <v>52</v>
      </c>
      <c r="B20" s="19"/>
      <c r="C20" s="19"/>
      <c r="D20" s="10" t="str">
        <f t="shared" si="0"/>
        <v/>
      </c>
      <c r="E20" s="11" t="str">
        <f t="shared" si="1"/>
        <v/>
      </c>
      <c r="F20" s="16"/>
    </row>
    <row r="21" spans="1:6">
      <c r="A21" s="23" t="s">
        <v>53</v>
      </c>
      <c r="B21" s="19"/>
      <c r="C21" s="19"/>
      <c r="D21" s="10" t="str">
        <f t="shared" si="0"/>
        <v/>
      </c>
      <c r="E21" s="11" t="str">
        <f t="shared" si="1"/>
        <v/>
      </c>
      <c r="F21" s="16"/>
    </row>
    <row r="22" spans="1:6">
      <c r="A22" s="23" t="s">
        <v>54</v>
      </c>
      <c r="B22" s="19"/>
      <c r="C22" s="19"/>
      <c r="D22" s="10" t="str">
        <f t="shared" si="0"/>
        <v/>
      </c>
      <c r="E22" s="11" t="str">
        <f t="shared" si="1"/>
        <v/>
      </c>
      <c r="F22" s="16"/>
    </row>
    <row r="23" spans="1:6">
      <c r="A23" s="24" t="s">
        <v>55</v>
      </c>
      <c r="B23" s="19"/>
      <c r="C23" s="19"/>
      <c r="D23" s="10" t="str">
        <f t="shared" si="0"/>
        <v/>
      </c>
      <c r="E23" s="11" t="str">
        <f t="shared" si="1"/>
        <v/>
      </c>
      <c r="F23" s="16"/>
    </row>
    <row r="24" spans="1:6" ht="15">
      <c r="A24" s="25" t="s">
        <v>56</v>
      </c>
      <c r="B24" s="6" t="str">
        <f>IF(COUNT(B16:B23)=0,"",SUM(B16:B23))</f>
        <v/>
      </c>
      <c r="C24" s="6" t="str">
        <f>IF(COUNT(C16:C23)=0,"",SUM(C16:C23))</f>
        <v/>
      </c>
      <c r="D24" s="6" t="str">
        <f>IF(OR(B24="",C24=""),"",C24-B24)</f>
        <v/>
      </c>
      <c r="E24" s="5" t="str">
        <f t="shared" si="1"/>
        <v/>
      </c>
      <c r="F24" s="5"/>
    </row>
    <row r="25" spans="1:6">
      <c r="A25" s="1"/>
      <c r="B25" s="1"/>
      <c r="C25" s="1"/>
      <c r="D25" s="1"/>
      <c r="E25" s="1"/>
      <c r="F25" s="1"/>
    </row>
    <row r="26" spans="1:6" ht="15">
      <c r="A26" s="47" t="s">
        <v>57</v>
      </c>
      <c r="B26" s="47"/>
      <c r="C26" s="47"/>
      <c r="D26" s="47"/>
      <c r="E26" s="47"/>
      <c r="F26" s="47"/>
    </row>
    <row r="27" spans="1:6" ht="15">
      <c r="A27" s="21" t="s">
        <v>58</v>
      </c>
      <c r="B27" s="10" t="str">
        <f>IF(OR(B12="",B24=""),"",B12-B24)</f>
        <v/>
      </c>
      <c r="C27" s="67" t="s">
        <v>59</v>
      </c>
      <c r="D27" s="67"/>
      <c r="E27" s="67"/>
      <c r="F27" s="67"/>
    </row>
    <row r="28" spans="1:6" ht="15">
      <c r="A28" s="21" t="s">
        <v>60</v>
      </c>
      <c r="B28" s="10" t="str">
        <f>IF(OR(C12="",C24=""),"",C12-C24)</f>
        <v/>
      </c>
      <c r="C28" s="67"/>
      <c r="D28" s="67"/>
      <c r="E28" s="67"/>
      <c r="F28" s="67"/>
    </row>
    <row r="29" spans="1:6" ht="15">
      <c r="A29" s="21" t="s">
        <v>61</v>
      </c>
      <c r="B29" s="10" t="str">
        <f>IF(OR(B27="",B28=""),"",B28-B27)</f>
        <v/>
      </c>
      <c r="C29" s="67"/>
      <c r="D29" s="67"/>
      <c r="E29" s="67"/>
      <c r="F29" s="67"/>
    </row>
    <row r="30" spans="1:6">
      <c r="A30" s="1"/>
      <c r="B30" s="1"/>
      <c r="C30" s="1"/>
      <c r="D30" s="1"/>
      <c r="E30" s="1"/>
      <c r="F30" s="1"/>
    </row>
    <row r="31" spans="1:6">
      <c r="A31" s="27" t="s">
        <v>62</v>
      </c>
      <c r="B31" s="27"/>
      <c r="C31" s="27"/>
      <c r="D31" s="27"/>
      <c r="E31" s="27"/>
      <c r="F31" s="27"/>
    </row>
    <row r="32" spans="1:6">
      <c r="A32" s="1"/>
      <c r="B32" s="1"/>
      <c r="C32" s="1"/>
      <c r="D32" s="1"/>
      <c r="E32" s="1"/>
      <c r="F32" s="1"/>
    </row>
    <row r="33" spans="1:6">
      <c r="A33" s="45" t="s">
        <v>63</v>
      </c>
      <c r="B33" s="45"/>
      <c r="C33" s="45"/>
      <c r="D33" s="45"/>
      <c r="E33" s="45"/>
      <c r="F33" s="45"/>
    </row>
    <row r="34" spans="1:6">
      <c r="A34" s="45" t="s">
        <v>64</v>
      </c>
      <c r="B34" s="45"/>
      <c r="C34" s="45"/>
      <c r="D34" s="45"/>
      <c r="E34" s="45"/>
      <c r="F34" s="45"/>
    </row>
    <row r="36" spans="1:6">
      <c r="A36" s="66" t="s">
        <v>65</v>
      </c>
      <c r="B36" s="66"/>
      <c r="C36" s="66"/>
      <c r="D36" s="66"/>
      <c r="E36" s="66"/>
      <c r="F36" s="66"/>
    </row>
  </sheetData>
  <mergeCells count="12">
    <mergeCell ref="A1:F1"/>
    <mergeCell ref="A2:F2"/>
    <mergeCell ref="B4:C4"/>
    <mergeCell ref="D4:F4"/>
    <mergeCell ref="A6:F6"/>
    <mergeCell ref="A34:F34"/>
    <mergeCell ref="A36:F36"/>
    <mergeCell ref="A14:F14"/>
    <mergeCell ref="A26:F26"/>
    <mergeCell ref="C27:F29"/>
    <mergeCell ref="A31:F31"/>
    <mergeCell ref="A33:F33"/>
  </mergeCells>
  <dataValidations count="1">
    <dataValidation type="decimal" operator="greaterThanOrEqual" allowBlank="1" showErrorMessage="1" errorTitle="Valor inválido" error="Digite um número igual ou maior que zero." sqref="B8:C11 B16:C23" xr:uid="{00000000-0002-0000-0100-000000000000}">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workbookViewId="0"/>
  </sheetViews>
  <sheetFormatPr defaultRowHeight="14.25"/>
  <cols>
    <col min="1" max="1" width="26" customWidth="1"/>
    <col min="2" max="2" width="30" customWidth="1"/>
    <col min="3" max="3" width="18" customWidth="1"/>
    <col min="4" max="4" width="17" customWidth="1"/>
    <col min="5" max="5" width="16" customWidth="1"/>
    <col min="6" max="6" width="28" customWidth="1"/>
  </cols>
  <sheetData>
    <row r="1" spans="1:6" ht="27.95" customHeight="1">
      <c r="A1" s="58" t="s">
        <v>66</v>
      </c>
      <c r="B1" s="58"/>
      <c r="C1" s="58"/>
      <c r="D1" s="58"/>
      <c r="E1" s="58"/>
      <c r="F1" s="58"/>
    </row>
    <row r="2" spans="1:6" ht="33.950000000000003" customHeight="1">
      <c r="A2" s="59" t="s">
        <v>67</v>
      </c>
      <c r="B2" s="59"/>
      <c r="C2" s="59"/>
      <c r="D2" s="59"/>
      <c r="E2" s="59"/>
      <c r="F2" s="59"/>
    </row>
    <row r="3" spans="1:6">
      <c r="A3" s="1"/>
      <c r="B3" s="1"/>
      <c r="C3" s="1"/>
      <c r="D3" s="1"/>
      <c r="E3" s="1"/>
      <c r="F3" s="1"/>
    </row>
    <row r="4" spans="1:6" ht="15">
      <c r="A4" s="15" t="s">
        <v>68</v>
      </c>
      <c r="B4" s="69"/>
      <c r="C4" s="69"/>
      <c r="D4" s="69"/>
      <c r="E4" s="53" t="s">
        <v>69</v>
      </c>
      <c r="F4" s="53"/>
    </row>
    <row r="5" spans="1:6">
      <c r="A5" s="1"/>
      <c r="B5" s="1"/>
      <c r="C5" s="1"/>
      <c r="D5" s="1"/>
      <c r="E5" s="1"/>
      <c r="F5" s="1"/>
    </row>
    <row r="6" spans="1:6" ht="27.95" customHeight="1">
      <c r="A6" s="71" t="s">
        <v>70</v>
      </c>
      <c r="B6" s="71"/>
      <c r="C6" s="71"/>
      <c r="D6" s="71"/>
      <c r="E6" s="71"/>
      <c r="F6" s="71"/>
    </row>
    <row r="7" spans="1:6" ht="30" customHeight="1">
      <c r="A7" s="41" t="s">
        <v>71</v>
      </c>
      <c r="B7" s="42"/>
      <c r="C7" s="42" t="s">
        <v>72</v>
      </c>
      <c r="D7" s="42"/>
      <c r="E7" s="8" t="s">
        <v>73</v>
      </c>
      <c r="F7" s="9" t="s">
        <v>74</v>
      </c>
    </row>
    <row r="8" spans="1:6" ht="33.950000000000003" customHeight="1">
      <c r="A8" s="69"/>
      <c r="B8" s="69"/>
      <c r="C8" s="69"/>
      <c r="D8" s="70"/>
      <c r="E8" s="16"/>
      <c r="F8" s="16"/>
    </row>
    <row r="9" spans="1:6" ht="33.950000000000003" customHeight="1">
      <c r="A9" s="69"/>
      <c r="B9" s="69"/>
      <c r="C9" s="69"/>
      <c r="D9" s="70"/>
      <c r="E9" s="16"/>
      <c r="F9" s="16"/>
    </row>
    <row r="10" spans="1:6" ht="33.950000000000003" customHeight="1">
      <c r="A10" s="69"/>
      <c r="B10" s="69"/>
      <c r="C10" s="69"/>
      <c r="D10" s="70"/>
      <c r="E10" s="16"/>
      <c r="F10" s="16"/>
    </row>
    <row r="11" spans="1:6" ht="33.950000000000003" customHeight="1">
      <c r="A11" s="69"/>
      <c r="B11" s="69"/>
      <c r="C11" s="69"/>
      <c r="D11" s="70"/>
      <c r="E11" s="16"/>
      <c r="F11" s="16"/>
    </row>
    <row r="12" spans="1:6" ht="33.950000000000003" customHeight="1">
      <c r="A12" s="69"/>
      <c r="B12" s="69"/>
      <c r="C12" s="69"/>
      <c r="D12" s="70"/>
      <c r="E12" s="16"/>
      <c r="F12" s="16"/>
    </row>
    <row r="13" spans="1:6" ht="33.950000000000003" customHeight="1">
      <c r="A13" s="69"/>
      <c r="B13" s="69"/>
      <c r="C13" s="69"/>
      <c r="D13" s="70"/>
      <c r="E13" s="16"/>
      <c r="F13" s="16"/>
    </row>
    <row r="14" spans="1:6">
      <c r="A14" s="1"/>
      <c r="B14" s="1"/>
      <c r="C14" s="1"/>
      <c r="D14" s="1"/>
      <c r="E14" s="1"/>
      <c r="F14" s="1"/>
    </row>
    <row r="15" spans="1:6">
      <c r="A15" s="27" t="s">
        <v>75</v>
      </c>
      <c r="B15" s="27"/>
      <c r="C15" s="27"/>
      <c r="D15" s="27"/>
      <c r="E15" s="27"/>
      <c r="F15" s="27"/>
    </row>
    <row r="16" spans="1:6">
      <c r="A16" s="1"/>
      <c r="B16" s="1"/>
      <c r="C16" s="1"/>
      <c r="D16" s="1"/>
      <c r="E16" s="1"/>
      <c r="F16" s="1"/>
    </row>
    <row r="17" spans="1:6">
      <c r="A17" s="45" t="s">
        <v>76</v>
      </c>
      <c r="B17" s="45"/>
      <c r="C17" s="45"/>
      <c r="D17" s="45"/>
      <c r="E17" s="45"/>
      <c r="F17" s="45"/>
    </row>
    <row r="19" spans="1:6">
      <c r="A19" s="27" t="s">
        <v>77</v>
      </c>
      <c r="B19" s="27"/>
      <c r="C19" s="27"/>
      <c r="D19" s="27"/>
      <c r="E19" s="27"/>
      <c r="F19" s="27"/>
    </row>
  </sheetData>
  <mergeCells count="22">
    <mergeCell ref="A17:F17"/>
    <mergeCell ref="A19:F19"/>
    <mergeCell ref="A1:F1"/>
    <mergeCell ref="A2:F2"/>
    <mergeCell ref="B4:D4"/>
    <mergeCell ref="E4:F4"/>
    <mergeCell ref="A15:F15"/>
    <mergeCell ref="A6:F6"/>
    <mergeCell ref="A7:B7"/>
    <mergeCell ref="C7:D7"/>
    <mergeCell ref="A8:B8"/>
    <mergeCell ref="C8:D8"/>
    <mergeCell ref="A9:B9"/>
    <mergeCell ref="C9:D9"/>
    <mergeCell ref="A10:B10"/>
    <mergeCell ref="C10:D10"/>
    <mergeCell ref="A11:B11"/>
    <mergeCell ref="C11:D11"/>
    <mergeCell ref="A12:B12"/>
    <mergeCell ref="C12:D12"/>
    <mergeCell ref="A13:B13"/>
    <mergeCell ref="C13:D13"/>
  </mergeCells>
  <dataValidations count="3">
    <dataValidation type="list" allowBlank="1" sqref="E8:E13" xr:uid="{00000000-0002-0000-0200-000000000000}">
      <formula1>"Agora,Depois,Acompanhar"</formula1>
    </dataValidation>
    <dataValidation type="list" sqref="B4:D4" xr:uid="{00000000-0002-0000-0200-000001000000}">
      <formula1>$A$8:$A$13</formula1>
    </dataValidation>
    <dataValidation type="list" allowBlank="1" sqref="B4" xr:uid="{00000000-0002-0000-0200-000002000000}">
      <formula1>$A$8:$A$13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2"/>
  <sheetViews>
    <sheetView workbookViewId="0"/>
  </sheetViews>
  <sheetFormatPr defaultRowHeight="14.25"/>
  <cols>
    <col min="1" max="1" width="30" customWidth="1"/>
    <col min="2" max="2" width="22" customWidth="1"/>
    <col min="3" max="6" width="18" customWidth="1"/>
  </cols>
  <sheetData>
    <row r="1" spans="1:6" ht="27.95" customHeight="1">
      <c r="A1" s="58" t="s">
        <v>78</v>
      </c>
      <c r="B1" s="58"/>
      <c r="C1" s="58"/>
      <c r="D1" s="73"/>
      <c r="E1" s="73"/>
      <c r="F1" s="73"/>
    </row>
    <row r="2" spans="1:6" ht="33.950000000000003" customHeight="1">
      <c r="A2" s="59" t="s">
        <v>79</v>
      </c>
      <c r="B2" s="59"/>
      <c r="C2" s="59"/>
      <c r="D2" s="59"/>
      <c r="E2" s="59"/>
      <c r="F2" s="59"/>
    </row>
    <row r="3" spans="1:6">
      <c r="A3" s="1"/>
      <c r="B3" s="1"/>
      <c r="C3" s="1"/>
      <c r="D3" s="1"/>
      <c r="E3" s="1"/>
      <c r="F3" s="1"/>
    </row>
    <row r="4" spans="1:6" ht="15">
      <c r="A4" s="47" t="s">
        <v>19</v>
      </c>
      <c r="B4" s="47"/>
      <c r="C4" s="47"/>
      <c r="D4" s="48"/>
      <c r="E4" s="48"/>
      <c r="F4" s="48"/>
    </row>
    <row r="5" spans="1:6" ht="15">
      <c r="A5" s="21" t="s">
        <v>21</v>
      </c>
      <c r="B5" s="69"/>
      <c r="C5" s="74"/>
      <c r="D5" s="75"/>
      <c r="E5" s="1"/>
      <c r="F5" s="1"/>
    </row>
    <row r="6" spans="1:6" ht="15">
      <c r="A6" s="21" t="s">
        <v>80</v>
      </c>
      <c r="B6" s="17"/>
      <c r="C6" s="53" t="s">
        <v>81</v>
      </c>
      <c r="D6" s="72"/>
      <c r="E6" s="72"/>
      <c r="F6" s="72"/>
    </row>
    <row r="7" spans="1:6" ht="15">
      <c r="A7" s="21" t="s">
        <v>82</v>
      </c>
      <c r="B7" s="18"/>
      <c r="C7" s="53"/>
      <c r="D7" s="72"/>
      <c r="E7" s="72"/>
      <c r="F7" s="72"/>
    </row>
    <row r="8" spans="1:6" ht="30">
      <c r="A8" s="21" t="s">
        <v>83</v>
      </c>
      <c r="B8" s="17"/>
      <c r="C8" s="53"/>
      <c r="D8" s="72"/>
      <c r="E8" s="72"/>
      <c r="F8" s="72"/>
    </row>
    <row r="9" spans="1:6" ht="15">
      <c r="A9" s="21" t="s">
        <v>23</v>
      </c>
      <c r="B9" s="13" t="str">
        <f>IF(B6="","",MAX(B6-IF(B8="",0,B8),0))</f>
        <v/>
      </c>
      <c r="C9" s="53"/>
      <c r="D9" s="72"/>
      <c r="E9" s="72"/>
      <c r="F9" s="72"/>
    </row>
    <row r="10" spans="1:6" ht="15">
      <c r="A10" s="21" t="s">
        <v>84</v>
      </c>
      <c r="B10" s="13" t="str">
        <f>IF(OR(B9="",B7="",B7&lt;=0),"",B9/B7)</f>
        <v/>
      </c>
      <c r="C10" s="53"/>
      <c r="D10" s="72"/>
      <c r="E10" s="72"/>
      <c r="F10" s="72"/>
    </row>
    <row r="11" spans="1:6" ht="30">
      <c r="A11" s="21" t="s">
        <v>85</v>
      </c>
      <c r="B11" s="17"/>
      <c r="C11" s="53"/>
      <c r="D11" s="72"/>
      <c r="E11" s="72"/>
      <c r="F11" s="72"/>
    </row>
    <row r="12" spans="1:6" ht="30">
      <c r="A12" s="21" t="s">
        <v>86</v>
      </c>
      <c r="B12" s="13" t="str">
        <f>IF(OR(B10="",B11=""),"",B11-B10)</f>
        <v/>
      </c>
      <c r="C12" s="53"/>
      <c r="D12" s="72"/>
      <c r="E12" s="72"/>
      <c r="F12" s="72"/>
    </row>
    <row r="13" spans="1:6" ht="15">
      <c r="A13" s="21" t="s">
        <v>22</v>
      </c>
      <c r="B13" s="14" t="str">
        <f>IF(OR(B6="",B6&lt;=0),"",MIN(IF(B8="",0,B8)/B6,1))</f>
        <v/>
      </c>
      <c r="C13" s="53"/>
      <c r="D13" s="72"/>
      <c r="E13" s="72"/>
      <c r="F13" s="72"/>
    </row>
    <row r="14" spans="1:6">
      <c r="A14" s="1"/>
      <c r="B14" s="1"/>
      <c r="C14" s="1"/>
      <c r="D14" s="1"/>
      <c r="E14" s="1"/>
      <c r="F14" s="1"/>
    </row>
    <row r="15" spans="1:6">
      <c r="A15" s="27" t="s">
        <v>87</v>
      </c>
      <c r="B15" s="27"/>
      <c r="C15" s="27"/>
      <c r="D15" s="28"/>
      <c r="E15" s="28"/>
      <c r="F15" s="28"/>
    </row>
    <row r="16" spans="1:6">
      <c r="A16" s="28"/>
      <c r="B16" s="28"/>
      <c r="C16" s="28"/>
      <c r="D16" s="28"/>
      <c r="E16" s="28"/>
      <c r="F16" s="28"/>
    </row>
    <row r="17" spans="1:6">
      <c r="A17" s="45" t="s">
        <v>88</v>
      </c>
      <c r="B17" s="45"/>
      <c r="C17" s="45"/>
      <c r="D17" s="46"/>
      <c r="E17" s="46"/>
      <c r="F17" s="46"/>
    </row>
    <row r="18" spans="1:6">
      <c r="A18" s="1"/>
      <c r="B18" s="1"/>
      <c r="C18" s="1"/>
      <c r="D18" s="1"/>
      <c r="E18" s="1"/>
      <c r="F18" s="1"/>
    </row>
    <row r="19" spans="1:6" ht="15">
      <c r="A19" s="47" t="s">
        <v>26</v>
      </c>
      <c r="B19" s="47"/>
      <c r="C19" s="47"/>
      <c r="D19" s="48"/>
      <c r="E19" s="48"/>
      <c r="F19" s="48"/>
    </row>
    <row r="20" spans="1:6" ht="30">
      <c r="A20" s="21" t="s">
        <v>89</v>
      </c>
      <c r="B20" s="17"/>
      <c r="C20" s="53" t="s">
        <v>90</v>
      </c>
      <c r="D20" s="72"/>
      <c r="E20" s="72"/>
      <c r="F20" s="72"/>
    </row>
    <row r="21" spans="1:6" ht="15">
      <c r="A21" s="21" t="s">
        <v>91</v>
      </c>
      <c r="B21" s="18"/>
      <c r="C21" s="53"/>
      <c r="D21" s="72"/>
      <c r="E21" s="72"/>
      <c r="F21" s="72"/>
    </row>
    <row r="22" spans="1:6" ht="30">
      <c r="A22" s="21" t="s">
        <v>92</v>
      </c>
      <c r="B22" s="17"/>
      <c r="C22" s="53"/>
      <c r="D22" s="72"/>
      <c r="E22" s="72"/>
      <c r="F22" s="72"/>
    </row>
    <row r="23" spans="1:6" ht="15">
      <c r="A23" s="21" t="s">
        <v>28</v>
      </c>
      <c r="B23" s="13" t="str">
        <f>IF(OR(B20="",B21="",B21&lt;=0),"",B20*B21)</f>
        <v/>
      </c>
      <c r="C23" s="53"/>
      <c r="D23" s="72"/>
      <c r="E23" s="72"/>
      <c r="F23" s="72"/>
    </row>
    <row r="24" spans="1:6" ht="15">
      <c r="A24" s="21" t="s">
        <v>23</v>
      </c>
      <c r="B24" s="13" t="str">
        <f>IF(B23="","",MAX(B23-IF(B22="",0,B22),0))</f>
        <v/>
      </c>
      <c r="C24" s="53"/>
      <c r="D24" s="72"/>
      <c r="E24" s="72"/>
      <c r="F24" s="72"/>
    </row>
    <row r="25" spans="1:6" ht="15">
      <c r="A25" s="21" t="s">
        <v>29</v>
      </c>
      <c r="B25" s="11" t="str">
        <f>IF(B23="","",IF(IF(B22="",0,B22)&lt;B23,"Abaixo da referência calculada",IF(IF(B22="",0,B22)=B23,"Na referência calculada","Acima da referência calculada")))</f>
        <v/>
      </c>
      <c r="C25" s="53"/>
      <c r="D25" s="72"/>
      <c r="E25" s="72"/>
      <c r="F25" s="72"/>
    </row>
    <row r="26" spans="1:6" ht="15">
      <c r="A26" s="21" t="s">
        <v>22</v>
      </c>
      <c r="B26" s="14" t="str">
        <f>IF(OR(B23="",B23&lt;=0),"",MIN(IF(B22="",0,B22)/B23,1))</f>
        <v/>
      </c>
      <c r="C26" s="53"/>
      <c r="D26" s="72"/>
      <c r="E26" s="72"/>
      <c r="F26" s="72"/>
    </row>
    <row r="27" spans="1:6">
      <c r="A27" s="1"/>
      <c r="B27" s="1"/>
      <c r="C27" s="1"/>
      <c r="D27" s="1"/>
      <c r="E27" s="1"/>
      <c r="F27" s="1"/>
    </row>
    <row r="28" spans="1:6">
      <c r="A28" s="27" t="s">
        <v>93</v>
      </c>
      <c r="B28" s="27"/>
      <c r="C28" s="27"/>
      <c r="D28" s="28"/>
      <c r="E28" s="28"/>
      <c r="F28" s="28"/>
    </row>
    <row r="29" spans="1:6">
      <c r="A29" s="27"/>
      <c r="B29" s="27"/>
      <c r="C29" s="27"/>
      <c r="D29" s="28"/>
      <c r="E29" s="28"/>
      <c r="F29" s="28"/>
    </row>
    <row r="30" spans="1:6">
      <c r="A30" s="45" t="s">
        <v>94</v>
      </c>
      <c r="B30" s="45"/>
      <c r="C30" s="45"/>
      <c r="D30" s="46"/>
      <c r="E30" s="46"/>
      <c r="F30" s="46"/>
    </row>
    <row r="32" spans="1:6">
      <c r="A32" s="27" t="s">
        <v>65</v>
      </c>
      <c r="B32" s="27"/>
      <c r="C32" s="27"/>
      <c r="D32" s="28"/>
      <c r="E32" s="28"/>
      <c r="F32" s="28"/>
    </row>
  </sheetData>
  <mergeCells count="12">
    <mergeCell ref="A1:F1"/>
    <mergeCell ref="A2:F2"/>
    <mergeCell ref="A4:F4"/>
    <mergeCell ref="B5:D5"/>
    <mergeCell ref="C6:F13"/>
    <mergeCell ref="A30:F30"/>
    <mergeCell ref="A32:F32"/>
    <mergeCell ref="A15:F16"/>
    <mergeCell ref="A17:F17"/>
    <mergeCell ref="A19:F19"/>
    <mergeCell ref="C20:F26"/>
    <mergeCell ref="A28:F29"/>
  </mergeCells>
  <conditionalFormatting sqref="B13">
    <cfRule type="dataBar" priority="1">
      <dataBar>
        <cfvo type="min"/>
        <cfvo type="max"/>
        <color rgb="FF0F766E"/>
      </dataBar>
    </cfRule>
    <cfRule type="dataBar" priority="3">
      <dataBar>
        <cfvo type="min"/>
        <cfvo type="max"/>
        <color rgb="FF0F766E"/>
      </dataBar>
    </cfRule>
    <cfRule type="dataBar" priority="5">
      <dataBar>
        <cfvo type="min"/>
        <cfvo type="max"/>
        <color rgb="FF0F766E"/>
      </dataBar>
    </cfRule>
    <cfRule type="dataBar" priority="7">
      <dataBar>
        <cfvo type="min"/>
        <cfvo type="max"/>
        <color rgb="FF0F766E"/>
      </dataBar>
      <extLst>
        <ext xmlns:x14="http://schemas.microsoft.com/office/spreadsheetml/2009/9/main" uri="{B025F937-C7B1-47D3-B67F-A62EFF666E3E}">
          <x14:id>{03854B36-1C63-DC38-2AE9-DBDDC8055375}</x14:id>
        </ext>
      </extLst>
    </cfRule>
  </conditionalFormatting>
  <conditionalFormatting sqref="B26">
    <cfRule type="dataBar" priority="2">
      <dataBar>
        <cfvo type="min"/>
        <cfvo type="max"/>
        <color rgb="FF0F766E"/>
      </dataBar>
    </cfRule>
    <cfRule type="dataBar" priority="4">
      <dataBar>
        <cfvo type="min"/>
        <cfvo type="max"/>
        <color rgb="FF0F766E"/>
      </dataBar>
    </cfRule>
    <cfRule type="dataBar" priority="6">
      <dataBar>
        <cfvo type="min"/>
        <cfvo type="max"/>
        <color rgb="FF0F766E"/>
      </dataBar>
    </cfRule>
    <cfRule type="dataBar" priority="8">
      <dataBar>
        <cfvo type="min"/>
        <cfvo type="max"/>
        <color rgb="FF0F766E"/>
      </dataBar>
      <extLst>
        <ext xmlns:x14="http://schemas.microsoft.com/office/spreadsheetml/2009/9/main" uri="{B025F937-C7B1-47D3-B67F-A62EFF666E3E}">
          <x14:id>{6A35A5FA-1539-C28F-33B4-5EFA8F6AF64E}</x14:id>
        </ext>
      </extLst>
    </cfRule>
  </conditionalFormatting>
  <dataValidations count="4">
    <dataValidation type="decimal" operator="greaterThanOrEqual" allowBlank="1" showErrorMessage="1" errorTitle="Valor inválido" error="Digite um número igual ou maior que zero." sqref="B6:B7 B20:B21 B11" xr:uid="{00000000-0002-0000-0300-000000000000}">
      <formula1>0</formula1>
    </dataValidation>
    <dataValidation type="whole" operator="greaterThanOrEqual" allowBlank="1" showErrorMessage="1" errorTitle="Prazo inválido" error="Digite um número inteiro maior que zero." sqref="B9 B22" xr:uid="{00000000-0002-0000-0300-000001000000}">
      <formula1>1</formula1>
    </dataValidation>
    <dataValidation type="decimal" operator="greaterThanOrEqual" sqref="B6 B22 B20 B11 B8" xr:uid="{00000000-0002-0000-0300-000002000000}">
      <formula1>0</formula1>
    </dataValidation>
    <dataValidation type="whole" operator="greaterThanOrEqual" sqref="B7 B21" xr:uid="{00000000-0002-0000-0300-000003000000}">
      <formula1>1</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03854B36-1C63-DC38-2AE9-DBDDC8055375}">
            <x14:dataBar>
              <x14:cfvo type="min"/>
              <x14:cfvo type="max"/>
              <x14:negativeFillColor auto="1"/>
              <x14:axisColor auto="1"/>
            </x14:dataBar>
          </x14:cfRule>
          <xm:sqref>B13</xm:sqref>
        </x14:conditionalFormatting>
        <x14:conditionalFormatting xmlns:xm="http://schemas.microsoft.com/office/excel/2006/main">
          <x14:cfRule type="dataBar" id="{6A35A5FA-1539-C28F-33B4-5EFA8F6AF64E}">
            <x14:dataBar>
              <x14:cfvo type="min"/>
              <x14:cfvo type="max"/>
              <x14:negativeFillColor auto="1"/>
              <x14:axisColor auto="1"/>
            </x14:dataBar>
          </x14:cfRule>
          <xm:sqref>B26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Painel</vt:lpstr>
      <vt:lpstr>Período</vt:lpstr>
      <vt:lpstr>Prioridades</vt:lpstr>
      <vt:lpstr>Meta e Proteção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Rodrigo Santoro</cp:lastModifiedBy>
  <dcterms:modified xsi:type="dcterms:W3CDTF">2026-08-19T19:36:06Z</dcterms:modified>
</cp:coreProperties>
</file>